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英语综合素养" sheetId="1" r:id="rId1"/>
    <sheet name="汉语言文学学年论文" sheetId="2" r:id="rId2"/>
    <sheet name="汉语言文学人文素养" sheetId="3" r:id="rId3"/>
  </sheets>
  <calcPr calcId="144525"/>
</workbook>
</file>

<file path=xl/sharedStrings.xml><?xml version="1.0" encoding="utf-8"?>
<sst xmlns="http://schemas.openxmlformats.org/spreadsheetml/2006/main" count="63" uniqueCount="46">
  <si>
    <t>2020级英语专业语言综合素养课程指导工作量</t>
  </si>
  <si>
    <t>序号</t>
  </si>
  <si>
    <t>姓名</t>
  </si>
  <si>
    <t>指导学生数</t>
  </si>
  <si>
    <t>课时</t>
  </si>
  <si>
    <t>参照实验类课程*0.9</t>
  </si>
  <si>
    <t>布存明</t>
  </si>
  <si>
    <t>崔颖</t>
  </si>
  <si>
    <t>邓琳</t>
  </si>
  <si>
    <t>贾玲华</t>
  </si>
  <si>
    <t>李霞</t>
  </si>
  <si>
    <t>李迎迎</t>
  </si>
  <si>
    <t>马丽</t>
  </si>
  <si>
    <t>邵素玲</t>
  </si>
  <si>
    <t>沈继诚</t>
  </si>
  <si>
    <t>沈倩</t>
  </si>
  <si>
    <t>盛卓立</t>
  </si>
  <si>
    <t>王梅君</t>
  </si>
  <si>
    <t>徐国红</t>
  </si>
  <si>
    <t>袁六艳</t>
  </si>
  <si>
    <t>郑群</t>
  </si>
  <si>
    <t>合计</t>
  </si>
  <si>
    <t>说明：关于20级英语专业语言综合素养课程指导课时的说明
3.5学分，共有学生210人，由15位老师分组进行为期3年的阅读指导，每位学生需上交读书报告6篇和学年论文1篇
课时计算如下：
1学分对应32课时，按照实践课9折计算，并乘以指导老师人数，即课程总课时K1=32*3.5*0.9*指导老师数，平均每个学生指导课时K2=K1/学生总数，每位老师3年总课时K3=K2*指导学生数</t>
  </si>
  <si>
    <t>2020级学年论文工作量统计</t>
  </si>
  <si>
    <t>教师</t>
  </si>
  <si>
    <t>指导篇数</t>
  </si>
  <si>
    <t>学年论文
指导课时</t>
  </si>
  <si>
    <t>陈德峰</t>
  </si>
  <si>
    <t>付湘虹</t>
  </si>
  <si>
    <t>韩洪举</t>
  </si>
  <si>
    <t>华金余</t>
  </si>
  <si>
    <t>宁辰</t>
  </si>
  <si>
    <t>孙竹</t>
  </si>
  <si>
    <t>杨雪兰</t>
  </si>
  <si>
    <t>魏晓彤</t>
  </si>
  <si>
    <t>俞敏华</t>
  </si>
  <si>
    <t>张家合</t>
  </si>
  <si>
    <t>虞建光</t>
  </si>
  <si>
    <t>马蔚</t>
  </si>
  <si>
    <t>总计</t>
  </si>
  <si>
    <t>学年论文课时计算：每篇3.6课时</t>
  </si>
  <si>
    <t>2020级人文素养课程指导工作量</t>
  </si>
  <si>
    <t>指导课时</t>
  </si>
  <si>
    <t>吴思萱</t>
  </si>
  <si>
    <t>童水明</t>
  </si>
  <si>
    <t>课时计算公式：
1.课程总课时计算方式：1学分对应32课时，按照实践课9折计算，并乘以指导老师人数：32*3.5*0.9*14=1411
2.每个学生指导课时：1411/学生总数221=6.4
3.每位老师3年总课时=6.4*指导学生数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</si>
</sst>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2"/>
      <color indexed="8"/>
      <name val="SimSun"/>
      <charset val="134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10"/>
      </right>
      <top style="thin">
        <color auto="1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F1" sqref="F1"/>
    </sheetView>
  </sheetViews>
  <sheetFormatPr defaultColWidth="9" defaultRowHeight="13.5" outlineLevelCol="4"/>
  <cols>
    <col min="2" max="2" width="10.5" customWidth="1"/>
    <col min="3" max="3" width="12.625" customWidth="1"/>
    <col min="4" max="4" width="9.53333333333333"/>
    <col min="5" max="5" width="23" customWidth="1"/>
  </cols>
  <sheetData>
    <row r="1" ht="42" customHeight="1" spans="1:5">
      <c r="A1" s="27" t="s">
        <v>0</v>
      </c>
      <c r="B1" s="27"/>
      <c r="C1" s="27"/>
      <c r="D1" s="27"/>
      <c r="E1" s="27"/>
    </row>
    <row r="2" ht="18" customHeight="1" spans="1:5">
      <c r="A2" s="28" t="s">
        <v>1</v>
      </c>
      <c r="B2" s="28" t="s">
        <v>2</v>
      </c>
      <c r="C2" s="28" t="s">
        <v>3</v>
      </c>
      <c r="D2" s="29" t="s">
        <v>4</v>
      </c>
      <c r="E2" s="29" t="s">
        <v>5</v>
      </c>
    </row>
    <row r="3" ht="18" customHeight="1" spans="1:5">
      <c r="A3" s="28">
        <v>1</v>
      </c>
      <c r="B3" s="28" t="s">
        <v>6</v>
      </c>
      <c r="C3" s="28">
        <v>14</v>
      </c>
      <c r="D3" s="29">
        <f>(32*3.5*15/210)*C3</f>
        <v>112</v>
      </c>
      <c r="E3" s="29">
        <f t="shared" ref="E3:E9" si="0">D3*0.9</f>
        <v>100.8</v>
      </c>
    </row>
    <row r="4" ht="18" customHeight="1" spans="1:5">
      <c r="A4" s="28">
        <v>2</v>
      </c>
      <c r="B4" s="28" t="s">
        <v>7</v>
      </c>
      <c r="C4" s="28">
        <v>13</v>
      </c>
      <c r="D4" s="29">
        <f t="shared" ref="D4:D18" si="1">(32*3.5*15/210)*C4</f>
        <v>104</v>
      </c>
      <c r="E4" s="29">
        <f t="shared" si="0"/>
        <v>93.6</v>
      </c>
    </row>
    <row r="5" ht="18" customHeight="1" spans="1:5">
      <c r="A5" s="28">
        <v>3</v>
      </c>
      <c r="B5" s="28" t="s">
        <v>8</v>
      </c>
      <c r="C5" s="28">
        <v>14</v>
      </c>
      <c r="D5" s="29">
        <f t="shared" si="1"/>
        <v>112</v>
      </c>
      <c r="E5" s="29">
        <f t="shared" si="0"/>
        <v>100.8</v>
      </c>
    </row>
    <row r="6" ht="18" customHeight="1" spans="1:5">
      <c r="A6" s="28">
        <v>4</v>
      </c>
      <c r="B6" s="28" t="s">
        <v>9</v>
      </c>
      <c r="C6" s="28">
        <v>15</v>
      </c>
      <c r="D6" s="29">
        <f t="shared" si="1"/>
        <v>120</v>
      </c>
      <c r="E6" s="29">
        <f t="shared" si="0"/>
        <v>108</v>
      </c>
    </row>
    <row r="7" ht="18" customHeight="1" spans="1:5">
      <c r="A7" s="28">
        <v>5</v>
      </c>
      <c r="B7" s="28" t="s">
        <v>10</v>
      </c>
      <c r="C7" s="30">
        <v>14</v>
      </c>
      <c r="D7" s="29">
        <f t="shared" si="1"/>
        <v>112</v>
      </c>
      <c r="E7" s="29">
        <f t="shared" si="0"/>
        <v>100.8</v>
      </c>
    </row>
    <row r="8" ht="18" customHeight="1" spans="1:5">
      <c r="A8" s="28">
        <v>6</v>
      </c>
      <c r="B8" s="28" t="s">
        <v>11</v>
      </c>
      <c r="C8" s="28">
        <v>14</v>
      </c>
      <c r="D8" s="29">
        <f t="shared" si="1"/>
        <v>112</v>
      </c>
      <c r="E8" s="29">
        <f t="shared" si="0"/>
        <v>100.8</v>
      </c>
    </row>
    <row r="9" ht="18" customHeight="1" spans="1:5">
      <c r="A9" s="28">
        <v>7</v>
      </c>
      <c r="B9" s="28" t="s">
        <v>12</v>
      </c>
      <c r="C9" s="28">
        <v>14</v>
      </c>
      <c r="D9" s="29">
        <f t="shared" si="1"/>
        <v>112</v>
      </c>
      <c r="E9" s="29">
        <f t="shared" si="0"/>
        <v>100.8</v>
      </c>
    </row>
    <row r="10" ht="18" customHeight="1" spans="1:5">
      <c r="A10" s="28">
        <v>8</v>
      </c>
      <c r="B10" s="28" t="s">
        <v>13</v>
      </c>
      <c r="C10" s="28">
        <v>14</v>
      </c>
      <c r="D10" s="29">
        <f t="shared" si="1"/>
        <v>112</v>
      </c>
      <c r="E10" s="29">
        <f t="shared" ref="E10:E18" si="2">D10*0.9</f>
        <v>100.8</v>
      </c>
    </row>
    <row r="11" ht="18" customHeight="1" spans="1:5">
      <c r="A11" s="28">
        <v>9</v>
      </c>
      <c r="B11" s="28" t="s">
        <v>14</v>
      </c>
      <c r="C11" s="28">
        <v>14</v>
      </c>
      <c r="D11" s="29">
        <f t="shared" si="1"/>
        <v>112</v>
      </c>
      <c r="E11" s="29">
        <f t="shared" si="2"/>
        <v>100.8</v>
      </c>
    </row>
    <row r="12" ht="18" customHeight="1" spans="1:5">
      <c r="A12" s="28">
        <v>10</v>
      </c>
      <c r="B12" s="28" t="s">
        <v>15</v>
      </c>
      <c r="C12" s="28">
        <v>14</v>
      </c>
      <c r="D12" s="29">
        <f t="shared" si="1"/>
        <v>112</v>
      </c>
      <c r="E12" s="29">
        <f t="shared" si="2"/>
        <v>100.8</v>
      </c>
    </row>
    <row r="13" ht="18" customHeight="1" spans="1:5">
      <c r="A13" s="28">
        <v>11</v>
      </c>
      <c r="B13" s="28" t="s">
        <v>16</v>
      </c>
      <c r="C13" s="28">
        <v>14</v>
      </c>
      <c r="D13" s="29">
        <f t="shared" si="1"/>
        <v>112</v>
      </c>
      <c r="E13" s="29">
        <f t="shared" si="2"/>
        <v>100.8</v>
      </c>
    </row>
    <row r="14" ht="18" customHeight="1" spans="1:5">
      <c r="A14" s="28">
        <v>12</v>
      </c>
      <c r="B14" s="28" t="s">
        <v>17</v>
      </c>
      <c r="C14" s="28">
        <v>14</v>
      </c>
      <c r="D14" s="29">
        <f t="shared" si="1"/>
        <v>112</v>
      </c>
      <c r="E14" s="29">
        <f t="shared" si="2"/>
        <v>100.8</v>
      </c>
    </row>
    <row r="15" ht="18" customHeight="1" spans="1:5">
      <c r="A15" s="28">
        <v>13</v>
      </c>
      <c r="B15" s="28" t="s">
        <v>18</v>
      </c>
      <c r="C15" s="28">
        <v>14</v>
      </c>
      <c r="D15" s="29">
        <f t="shared" si="1"/>
        <v>112</v>
      </c>
      <c r="E15" s="29">
        <f t="shared" si="2"/>
        <v>100.8</v>
      </c>
    </row>
    <row r="16" ht="18" customHeight="1" spans="1:5">
      <c r="A16" s="28">
        <v>14</v>
      </c>
      <c r="B16" s="28" t="s">
        <v>19</v>
      </c>
      <c r="C16" s="28">
        <v>14</v>
      </c>
      <c r="D16" s="29">
        <f t="shared" si="1"/>
        <v>112</v>
      </c>
      <c r="E16" s="29">
        <f t="shared" si="2"/>
        <v>100.8</v>
      </c>
    </row>
    <row r="17" ht="18" customHeight="1" spans="1:5">
      <c r="A17" s="28">
        <v>15</v>
      </c>
      <c r="B17" s="28" t="s">
        <v>20</v>
      </c>
      <c r="C17" s="28">
        <v>14</v>
      </c>
      <c r="D17" s="29">
        <f t="shared" si="1"/>
        <v>112</v>
      </c>
      <c r="E17" s="29">
        <f t="shared" si="2"/>
        <v>100.8</v>
      </c>
    </row>
    <row r="18" ht="18" customHeight="1" spans="1:5">
      <c r="A18" s="28"/>
      <c r="B18" s="28" t="s">
        <v>21</v>
      </c>
      <c r="C18" s="28">
        <f>SUM(C3:C17)</f>
        <v>210</v>
      </c>
      <c r="D18" s="29">
        <f t="shared" si="1"/>
        <v>1680</v>
      </c>
      <c r="E18" s="29">
        <f t="shared" si="2"/>
        <v>1512</v>
      </c>
    </row>
    <row r="19" spans="1:5">
      <c r="A19" s="31" t="s">
        <v>22</v>
      </c>
      <c r="B19" s="31"/>
      <c r="C19" s="31"/>
      <c r="D19" s="31"/>
      <c r="E19" s="31"/>
    </row>
    <row r="20" spans="1:5">
      <c r="A20" s="31"/>
      <c r="B20" s="31"/>
      <c r="C20" s="31"/>
      <c r="D20" s="31"/>
      <c r="E20" s="31"/>
    </row>
    <row r="21" ht="103" customHeight="1" spans="1:5">
      <c r="A21" s="31"/>
      <c r="B21" s="31"/>
      <c r="C21" s="31"/>
      <c r="D21" s="31"/>
      <c r="E21" s="31"/>
    </row>
  </sheetData>
  <mergeCells count="2">
    <mergeCell ref="A1:E1"/>
    <mergeCell ref="A19:E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E1" sqref="E1"/>
    </sheetView>
  </sheetViews>
  <sheetFormatPr defaultColWidth="9" defaultRowHeight="13.5" outlineLevelCol="3"/>
  <cols>
    <col min="2" max="2" width="13.125" customWidth="1"/>
    <col min="3" max="3" width="11.375" customWidth="1"/>
    <col min="4" max="4" width="19.125" customWidth="1"/>
  </cols>
  <sheetData>
    <row r="1" ht="22.5" spans="1:4">
      <c r="A1" s="12" t="s">
        <v>23</v>
      </c>
      <c r="B1" s="13"/>
      <c r="C1" s="13"/>
      <c r="D1" s="14"/>
    </row>
    <row r="2" s="11" customFormat="1" ht="18" customHeight="1" spans="1:4">
      <c r="A2" s="15" t="s">
        <v>1</v>
      </c>
      <c r="B2" s="16" t="s">
        <v>24</v>
      </c>
      <c r="C2" s="17" t="s">
        <v>25</v>
      </c>
      <c r="D2" s="18" t="s">
        <v>26</v>
      </c>
    </row>
    <row r="3" ht="18" customHeight="1" spans="1:4">
      <c r="A3" s="19">
        <v>1</v>
      </c>
      <c r="B3" s="20" t="s">
        <v>27</v>
      </c>
      <c r="C3" s="21">
        <v>19</v>
      </c>
      <c r="D3" s="22">
        <f>C:C*3.6</f>
        <v>68.4</v>
      </c>
    </row>
    <row r="4" ht="18" customHeight="1" spans="1:4">
      <c r="A4" s="19">
        <v>2</v>
      </c>
      <c r="B4" s="20" t="s">
        <v>28</v>
      </c>
      <c r="C4" s="21">
        <v>18</v>
      </c>
      <c r="D4" s="22">
        <f>C:C*3.6</f>
        <v>64.8</v>
      </c>
    </row>
    <row r="5" ht="18" customHeight="1" spans="1:4">
      <c r="A5" s="19">
        <v>3</v>
      </c>
      <c r="B5" s="20" t="s">
        <v>29</v>
      </c>
      <c r="C5" s="21">
        <v>20</v>
      </c>
      <c r="D5" s="22">
        <f>C:C*3.6</f>
        <v>72</v>
      </c>
    </row>
    <row r="6" ht="18" customHeight="1" spans="1:4">
      <c r="A6" s="19">
        <v>4</v>
      </c>
      <c r="B6" s="20" t="s">
        <v>30</v>
      </c>
      <c r="C6" s="21">
        <v>24</v>
      </c>
      <c r="D6" s="22">
        <f>C:C*3.6</f>
        <v>86.4</v>
      </c>
    </row>
    <row r="7" ht="18" customHeight="1" spans="1:4">
      <c r="A7" s="19">
        <v>5</v>
      </c>
      <c r="B7" s="20" t="s">
        <v>31</v>
      </c>
      <c r="C7" s="21">
        <v>18</v>
      </c>
      <c r="D7" s="22">
        <f>C:C*3.6</f>
        <v>64.8</v>
      </c>
    </row>
    <row r="8" ht="18" customHeight="1" spans="1:4">
      <c r="A8" s="19">
        <v>6</v>
      </c>
      <c r="B8" s="20" t="s">
        <v>32</v>
      </c>
      <c r="C8" s="21">
        <v>13</v>
      </c>
      <c r="D8" s="22">
        <f>C:C*3.6</f>
        <v>46.8</v>
      </c>
    </row>
    <row r="9" ht="18" customHeight="1" spans="1:4">
      <c r="A9" s="19">
        <v>7</v>
      </c>
      <c r="B9" s="20" t="s">
        <v>33</v>
      </c>
      <c r="C9" s="21">
        <v>21</v>
      </c>
      <c r="D9" s="22">
        <f>C:C*3.6</f>
        <v>75.6</v>
      </c>
    </row>
    <row r="10" ht="18" customHeight="1" spans="1:4">
      <c r="A10" s="19">
        <v>8</v>
      </c>
      <c r="B10" s="20" t="s">
        <v>34</v>
      </c>
      <c r="C10" s="21">
        <v>18</v>
      </c>
      <c r="D10" s="22">
        <f>C:C*3.6</f>
        <v>64.8</v>
      </c>
    </row>
    <row r="11" ht="18" customHeight="1" spans="1:4">
      <c r="A11" s="19">
        <v>9</v>
      </c>
      <c r="B11" s="20" t="s">
        <v>35</v>
      </c>
      <c r="C11" s="21">
        <v>19</v>
      </c>
      <c r="D11" s="22">
        <f>C:C*3.6</f>
        <v>68.4</v>
      </c>
    </row>
    <row r="12" ht="18" customHeight="1" spans="1:4">
      <c r="A12" s="19">
        <v>10</v>
      </c>
      <c r="B12" s="20" t="s">
        <v>36</v>
      </c>
      <c r="C12" s="21">
        <v>14</v>
      </c>
      <c r="D12" s="22">
        <f>C:C*3.6</f>
        <v>50.4</v>
      </c>
    </row>
    <row r="13" ht="18" customHeight="1" spans="1:4">
      <c r="A13" s="19">
        <v>11</v>
      </c>
      <c r="B13" s="20" t="s">
        <v>37</v>
      </c>
      <c r="C13" s="21">
        <v>18</v>
      </c>
      <c r="D13" s="22">
        <f>C:C*3.6</f>
        <v>64.8</v>
      </c>
    </row>
    <row r="14" ht="18" customHeight="1" spans="1:4">
      <c r="A14" s="19">
        <v>12</v>
      </c>
      <c r="B14" s="20" t="s">
        <v>38</v>
      </c>
      <c r="C14" s="21">
        <v>19</v>
      </c>
      <c r="D14" s="22">
        <f>C:C*3.6</f>
        <v>68.4</v>
      </c>
    </row>
    <row r="15" ht="18" customHeight="1" spans="1:4">
      <c r="A15" s="23"/>
      <c r="B15" s="24" t="s">
        <v>39</v>
      </c>
      <c r="C15" s="24">
        <f>SUM(C3:C14)</f>
        <v>221</v>
      </c>
      <c r="D15" s="22">
        <f>SUM(D3:D14)</f>
        <v>795.6</v>
      </c>
    </row>
    <row r="16" spans="1:4">
      <c r="A16" s="25" t="s">
        <v>40</v>
      </c>
      <c r="B16" s="26"/>
      <c r="C16" s="26"/>
      <c r="D16" s="26"/>
    </row>
    <row r="17" spans="1:4">
      <c r="A17" s="25"/>
      <c r="B17" s="26"/>
      <c r="C17" s="26"/>
      <c r="D17" s="26"/>
    </row>
    <row r="18" spans="1:4">
      <c r="A18" s="25"/>
      <c r="B18" s="26"/>
      <c r="C18" s="26"/>
      <c r="D18" s="26"/>
    </row>
  </sheetData>
  <mergeCells count="2">
    <mergeCell ref="A1:D1"/>
    <mergeCell ref="A16:D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E1" sqref="E1"/>
    </sheetView>
  </sheetViews>
  <sheetFormatPr defaultColWidth="9" defaultRowHeight="13.5" outlineLevelCol="3"/>
  <cols>
    <col min="1" max="1" width="9" style="1"/>
    <col min="2" max="2" width="14.25" style="1" customWidth="1"/>
    <col min="3" max="3" width="13.875" style="1" customWidth="1"/>
    <col min="4" max="4" width="26.125" style="1" customWidth="1"/>
    <col min="5" max="16384" width="9" style="1"/>
  </cols>
  <sheetData>
    <row r="1" ht="22.5" spans="1:4">
      <c r="A1" s="2" t="s">
        <v>41</v>
      </c>
      <c r="B1" s="2"/>
      <c r="C1" s="2"/>
      <c r="D1" s="2"/>
    </row>
    <row r="2" ht="18.75" spans="1:4">
      <c r="A2" s="3" t="s">
        <v>1</v>
      </c>
      <c r="B2" s="4" t="s">
        <v>2</v>
      </c>
      <c r="C2" s="4" t="s">
        <v>3</v>
      </c>
      <c r="D2" s="5" t="s">
        <v>42</v>
      </c>
    </row>
    <row r="3" ht="18.75" spans="1:4">
      <c r="A3" s="6">
        <v>1</v>
      </c>
      <c r="B3" s="7" t="s">
        <v>27</v>
      </c>
      <c r="C3" s="8">
        <v>16</v>
      </c>
      <c r="D3" s="9">
        <f>C:C*6.4</f>
        <v>102.4</v>
      </c>
    </row>
    <row r="4" ht="18.75" spans="1:4">
      <c r="A4" s="6">
        <v>2</v>
      </c>
      <c r="B4" s="7" t="s">
        <v>28</v>
      </c>
      <c r="C4" s="8">
        <v>15</v>
      </c>
      <c r="D4" s="9">
        <f>C:C*6.4</f>
        <v>96</v>
      </c>
    </row>
    <row r="5" ht="18.75" spans="1:4">
      <c r="A5" s="6">
        <v>3</v>
      </c>
      <c r="B5" s="7" t="s">
        <v>29</v>
      </c>
      <c r="C5" s="8">
        <v>16</v>
      </c>
      <c r="D5" s="9">
        <f>C:C*6.4</f>
        <v>102.4</v>
      </c>
    </row>
    <row r="6" ht="18.75" spans="1:4">
      <c r="A6" s="6">
        <v>4</v>
      </c>
      <c r="B6" s="7" t="s">
        <v>30</v>
      </c>
      <c r="C6" s="8">
        <v>17</v>
      </c>
      <c r="D6" s="9">
        <f>C:C*6.4</f>
        <v>108.8</v>
      </c>
    </row>
    <row r="7" ht="18.75" spans="1:4">
      <c r="A7" s="6">
        <v>5</v>
      </c>
      <c r="B7" s="7" t="s">
        <v>31</v>
      </c>
      <c r="C7" s="8">
        <v>16</v>
      </c>
      <c r="D7" s="9">
        <f>C:C*6.4</f>
        <v>102.4</v>
      </c>
    </row>
    <row r="8" ht="18.75" spans="1:4">
      <c r="A8" s="6">
        <v>6</v>
      </c>
      <c r="B8" s="7" t="s">
        <v>32</v>
      </c>
      <c r="C8" s="8">
        <v>17</v>
      </c>
      <c r="D8" s="9">
        <f>C:C*6.4</f>
        <v>108.8</v>
      </c>
    </row>
    <row r="9" ht="18.75" spans="1:4">
      <c r="A9" s="6">
        <v>7</v>
      </c>
      <c r="B9" s="7" t="s">
        <v>33</v>
      </c>
      <c r="C9" s="8">
        <v>16</v>
      </c>
      <c r="D9" s="9">
        <f>C:C*6.4</f>
        <v>102.4</v>
      </c>
    </row>
    <row r="10" ht="18.75" spans="1:4">
      <c r="A10" s="6">
        <v>8</v>
      </c>
      <c r="B10" s="7" t="s">
        <v>34</v>
      </c>
      <c r="C10" s="8">
        <v>14</v>
      </c>
      <c r="D10" s="9">
        <f>C:C*6.4</f>
        <v>89.6</v>
      </c>
    </row>
    <row r="11" ht="18.75" spans="1:4">
      <c r="A11" s="6">
        <v>9</v>
      </c>
      <c r="B11" s="7" t="s">
        <v>35</v>
      </c>
      <c r="C11" s="8">
        <v>14</v>
      </c>
      <c r="D11" s="9">
        <f>C:C*6.4</f>
        <v>89.6</v>
      </c>
    </row>
    <row r="12" ht="18.75" spans="1:4">
      <c r="A12" s="6">
        <v>10</v>
      </c>
      <c r="B12" s="7" t="s">
        <v>36</v>
      </c>
      <c r="C12" s="8">
        <v>16</v>
      </c>
      <c r="D12" s="9">
        <f>C:C*6.4</f>
        <v>102.4</v>
      </c>
    </row>
    <row r="13" ht="18.75" spans="1:4">
      <c r="A13" s="6">
        <v>11</v>
      </c>
      <c r="B13" s="7" t="s">
        <v>43</v>
      </c>
      <c r="C13" s="8">
        <v>17</v>
      </c>
      <c r="D13" s="9">
        <f>C:C*6.4</f>
        <v>108.8</v>
      </c>
    </row>
    <row r="14" ht="18.75" spans="1:4">
      <c r="A14" s="6">
        <v>12</v>
      </c>
      <c r="B14" s="7" t="s">
        <v>37</v>
      </c>
      <c r="C14" s="8">
        <v>15</v>
      </c>
      <c r="D14" s="9">
        <f>C:C*6.4</f>
        <v>96</v>
      </c>
    </row>
    <row r="15" ht="18.75" spans="1:4">
      <c r="A15" s="6">
        <v>13</v>
      </c>
      <c r="B15" s="7" t="s">
        <v>38</v>
      </c>
      <c r="C15" s="8">
        <v>17</v>
      </c>
      <c r="D15" s="9">
        <f>C:C*6.4</f>
        <v>108.8</v>
      </c>
    </row>
    <row r="16" ht="18.75" spans="1:4">
      <c r="A16" s="6">
        <v>14</v>
      </c>
      <c r="B16" s="7" t="s">
        <v>44</v>
      </c>
      <c r="C16" s="8">
        <v>15</v>
      </c>
      <c r="D16" s="9">
        <f>C:C*6.4</f>
        <v>96</v>
      </c>
    </row>
    <row r="17" ht="27" customHeight="1" spans="1:4">
      <c r="A17" s="6"/>
      <c r="B17" s="6" t="s">
        <v>39</v>
      </c>
      <c r="C17" s="6">
        <f>SUM(C3:C16)</f>
        <v>221</v>
      </c>
      <c r="D17" s="9">
        <f>C:C*6.4</f>
        <v>1414.4</v>
      </c>
    </row>
    <row r="18" spans="1:4">
      <c r="A18" s="10" t="s">
        <v>45</v>
      </c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ht="27" customHeight="1" spans="1:4">
      <c r="A23" s="10"/>
      <c r="B23" s="10"/>
      <c r="C23" s="10"/>
      <c r="D23" s="10"/>
    </row>
  </sheetData>
  <mergeCells count="2">
    <mergeCell ref="A1:D1"/>
    <mergeCell ref="A18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英语综合素养</vt:lpstr>
      <vt:lpstr>汉语言文学学年论文</vt:lpstr>
      <vt:lpstr>汉语言文学人文素养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金喻颖</cp:lastModifiedBy>
  <dcterms:created xsi:type="dcterms:W3CDTF">2022-12-04T02:38:00Z</dcterms:created>
  <dcterms:modified xsi:type="dcterms:W3CDTF">2023-12-18T01:30:22Z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4CF837C1672242E5B47DC724DE25D3DA</vt:lpwstr>
  </property>
  <property fmtid="{D5CDD505-2E9C-101B-9397-08002B2CF9AE}" pid="3" name="KSOProductBuildVer">
    <vt:lpwstr>2052-11.8.2.10912</vt:lpwstr>
  </property>
</Properties>
</file>